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5"/>
  </bookViews>
  <sheets>
    <sheet name="ФХД (стр.1)" sheetId="1" r:id="rId1"/>
    <sheet name="ФХД (стр.2)" sheetId="2" r:id="rId2"/>
    <sheet name="2019" sheetId="3" r:id="rId3"/>
    <sheet name="2021" sheetId="7" r:id="rId4"/>
    <sheet name="2020" sheetId="6" r:id="rId5"/>
    <sheet name="ФХД (стр.5)" sheetId="4" r:id="rId6"/>
    <sheet name="ФХД (стр.6)" sheetId="5" r:id="rId7"/>
  </sheets>
  <definedNames>
    <definedName name="IS_DOCUMENT" localSheetId="2">'2019'!$A$35</definedName>
    <definedName name="IS_DOCUMENT" localSheetId="4">'2020'!$A$30</definedName>
    <definedName name="IS_DOCUMENT" localSheetId="3">'2021'!$A$30</definedName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LAST_CELL" localSheetId="2">'2019'!$N$34</definedName>
    <definedName name="LAST_CELL" localSheetId="4">'2020'!#REF!</definedName>
    <definedName name="LAST_CELL" localSheetId="3">'2021'!#REF!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</definedNames>
  <calcPr calcId="145621"/>
</workbook>
</file>

<file path=xl/calcChain.xml><?xml version="1.0" encoding="utf-8"?>
<calcChain xmlns="http://schemas.openxmlformats.org/spreadsheetml/2006/main">
  <c r="I12" i="4" l="1"/>
  <c r="H12" i="4"/>
  <c r="D31" i="6"/>
  <c r="J31" i="6"/>
  <c r="D31" i="7"/>
  <c r="J31" i="7"/>
  <c r="E36" i="3" l="1"/>
  <c r="J36" i="3" l="1"/>
  <c r="D24" i="3"/>
  <c r="D12" i="3"/>
  <c r="D27" i="3" l="1"/>
  <c r="D26" i="3"/>
  <c r="D25" i="3"/>
  <c r="F12" i="4" l="1"/>
  <c r="F11" i="4"/>
  <c r="E12" i="4"/>
  <c r="E11" i="4"/>
  <c r="D28" i="7"/>
  <c r="D27" i="7"/>
  <c r="D25" i="7"/>
  <c r="D23" i="7"/>
  <c r="D22" i="7"/>
  <c r="D21" i="7"/>
  <c r="D20" i="7"/>
  <c r="D19" i="7"/>
  <c r="D18" i="7"/>
  <c r="D17" i="7"/>
  <c r="D16" i="7"/>
  <c r="D15" i="7"/>
  <c r="D13" i="7"/>
  <c r="D12" i="7"/>
  <c r="D11" i="7"/>
  <c r="D10" i="7"/>
  <c r="D28" i="6"/>
  <c r="D27" i="6"/>
  <c r="D25" i="6"/>
  <c r="D23" i="6"/>
  <c r="D22" i="6"/>
  <c r="D21" i="6"/>
  <c r="D20" i="6"/>
  <c r="D19" i="6"/>
  <c r="D18" i="6"/>
  <c r="D17" i="6"/>
  <c r="D16" i="6"/>
  <c r="D15" i="6"/>
  <c r="D13" i="6"/>
  <c r="D12" i="6"/>
  <c r="D11" i="6"/>
  <c r="D10" i="6"/>
  <c r="G36" i="3"/>
  <c r="D11" i="4" l="1"/>
  <c r="D10" i="4"/>
  <c r="D23" i="3"/>
  <c r="D22" i="3"/>
  <c r="D21" i="3"/>
  <c r="D19" i="3"/>
  <c r="D18" i="3"/>
  <c r="D17" i="3"/>
  <c r="D16" i="3"/>
  <c r="D14" i="3"/>
  <c r="D13" i="3"/>
  <c r="D11" i="3"/>
  <c r="D10" i="3"/>
  <c r="D32" i="3" l="1"/>
  <c r="G12" i="4" l="1"/>
  <c r="D33" i="3" l="1"/>
  <c r="D28" i="3" l="1"/>
  <c r="D36" i="3" s="1"/>
  <c r="D20" i="3"/>
  <c r="D30" i="3" l="1"/>
  <c r="D12" i="4" l="1"/>
</calcChain>
</file>

<file path=xl/sharedStrings.xml><?xml version="1.0" encoding="utf-8"?>
<sst xmlns="http://schemas.openxmlformats.org/spreadsheetml/2006/main" count="308" uniqueCount="151">
  <si>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</si>
  <si>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</si>
  <si>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</si>
  <si>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</si>
  <si>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</si>
  <si>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</si>
  <si>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</si>
  <si>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</si>
  <si>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</si>
  <si>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</si>
  <si>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</si>
  <si>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</si>
  <si>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</si>
  <si>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</si>
  <si>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</si>
  <si>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</si>
  <si>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</si>
  <si>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</si>
  <si>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</si>
  <si>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</si>
  <si>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</si>
  <si>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"Покровский центр досуга"</t>
  </si>
  <si>
    <t>7610053535/761001001</t>
  </si>
  <si>
    <t>21690581</t>
  </si>
  <si>
    <t>12313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</si>
  <si>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</si>
  <si>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</si>
  <si>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</si>
  <si>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</si>
  <si>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</si>
  <si>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</si>
  <si>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</si>
  <si>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</si>
  <si>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</si>
  <si>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</si>
  <si>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</si>
  <si>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</si>
  <si>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</si>
  <si>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Искра Октября п., Молодежная ул., 35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</si>
  <si>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</si>
  <si>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</si>
  <si>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</si>
  <si>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</si>
  <si>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</si>
  <si>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</si>
  <si>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</si>
  <si>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</si>
  <si>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</si>
  <si>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</si>
  <si>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</si>
  <si>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</si>
  <si>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</si>
  <si>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</si>
  <si>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</si>
  <si>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</si>
  <si>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</si>
  <si>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</si>
  <si>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</si>
  <si>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</si>
  <si>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</si>
  <si>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</si>
  <si>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</si>
  <si>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</si>
  <si>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</si>
  <si>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</si>
  <si>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</si>
  <si>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</si>
  <si>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</si>
  <si>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</si>
  <si>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</si>
  <si>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</si>
  <si>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</si>
  <si>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</si>
  <si>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</si>
  <si>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</si>
  <si>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</si>
  <si>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</si>
  <si>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</si>
  <si>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</si>
  <si>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</si>
  <si>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</si>
  <si>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</si>
  <si>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</si>
  <si>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</si>
  <si>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</si>
  <si>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</si>
  <si>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</si>
  <si>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</si>
  <si>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</si>
  <si>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</si>
  <si>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</si>
  <si>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</si>
  <si>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</si>
  <si>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</si>
  <si>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</si>
  <si>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</si>
  <si>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</si>
  <si>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</si>
  <si>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</si>
  <si>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</si>
  <si>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</si>
  <si>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</si>
  <si>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</si>
  <si>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</si>
  <si>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</si>
  <si>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</si>
  <si>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</si>
  <si>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</si>
  <si>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</si>
  <si>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</si>
  <si>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</si>
  <si>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</si>
  <si>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</si>
  <si>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</si>
  <si>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</si>
  <si>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выплаты на арендную плату за пользование имуществом,224</t>
  </si>
  <si>
    <t>выплаты на приобретение основных средств,310</t>
  </si>
  <si>
    <t>на 2019 год и плановый период 2020 и 2021 годов</t>
  </si>
  <si>
    <t>всего    2019 г.</t>
  </si>
  <si>
    <t>131</t>
  </si>
  <si>
    <t>Субсидии муниципальным учреждениям культуры на фин.обеспечение муниципального задания на оказание услуг(выполнение работ)</t>
  </si>
  <si>
    <t>Увеличение стоимости прочих материальных запасов однократного применения,349</t>
  </si>
  <si>
    <t>700</t>
  </si>
  <si>
    <t>всего    2020 г.</t>
  </si>
  <si>
    <t>всего    2021 г.</t>
  </si>
  <si>
    <t>2019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</si>
  <si>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</si>
  <si>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</si>
  <si>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</si>
  <si>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-</t>
  </si>
  <si>
    <t>Доходы от оказания платных услуг (работ)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</si>
  <si>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</si>
  <si>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</si>
  <si>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услуги связи,221</t>
  </si>
  <si>
    <t>транспортные услуги,222</t>
  </si>
  <si>
    <t>коммунальные услуги,223</t>
  </si>
  <si>
    <t>Работы, услуги по содержанию имущества, 225</t>
  </si>
  <si>
    <t>Прочие работы, услуги,226</t>
  </si>
  <si>
    <t>Уплата налога на имущество организаций и земельного налога</t>
  </si>
  <si>
    <t>Уплата иных платежей</t>
  </si>
  <si>
    <t>Увеличение стоимости основных средств,310</t>
  </si>
  <si>
    <t>Увеличение стоимости прочих оборотных запасов (материалов), 346</t>
  </si>
  <si>
    <t>Увеличение стоимости материальных запасов для целей капитальных вложений,347</t>
  </si>
  <si>
    <t>Увеличение стоимости строительных материалов,344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</si>
  <si>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</si>
  <si>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</si>
  <si>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Увеличение стоимости продуктов питания, 342</t>
  </si>
  <si>
    <t>30</t>
  </si>
  <si>
    <t>сентября</t>
  </si>
  <si>
    <t>30.09.2019</t>
  </si>
  <si>
    <t>на 30 сентября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</si>
</sst>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;[Red]#,##0.00\ _₽"/>
  </numFmts>
  <fonts count="13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43" fontId="0" fillId="0" borderId="0" xfId="1" applyFont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center" wrapText="1"/>
    </xf>
    <xf numFmtId="165" fontId="6" fillId="0" borderId="1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9" xfId="0" applyNumberFormat="1" applyFont="1" applyBorder="1" applyAlignment="1" applyProtection="1">
      <alignment horizontal="right" vertical="top" wrapText="1"/>
    </xf>
    <xf numFmtId="165" fontId="0" fillId="0" borderId="0" xfId="0" applyNumberFormat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0" fontId="6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6" fillId="3" borderId="4" xfId="0" applyNumberFormat="1" applyFont="1" applyFill="1" applyBorder="1" applyAlignment="1" applyProtection="1">
      <alignment horizontal="right" vertical="top" wrapText="1"/>
    </xf>
    <xf numFmtId="49" fontId="8" fillId="0" borderId="8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/>
    </xf>
    <xf numFmtId="0" fontId="11" fillId="0" borderId="0" xfId="0" applyFont="1"/>
    <xf numFmtId="165" fontId="11" fillId="0" borderId="0" xfId="0" applyNumberFormat="1" applyFont="1"/>
    <xf numFmtId="165" fontId="11" fillId="2" borderId="0" xfId="1" applyNumberFormat="1" applyFont="1" applyFill="1"/>
    <xf numFmtId="165" fontId="11" fillId="2" borderId="0" xfId="0" applyNumberFormat="1" applyFont="1" applyFill="1"/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9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9" fontId="10" fillId="0" borderId="2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02" t="s">
        <v>0</v>
      </c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04" t="s">
        <v>1</v>
      </c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"/>
      <c r="DS5" s="1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05" t="s">
        <v>2</v>
      </c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2"/>
      <c r="DS6" s="2"/>
      <c r="DT6" s="105" t="s">
        <v>3</v>
      </c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106"/>
      <c r="DH7" s="106"/>
      <c r="DI7" s="106"/>
      <c r="DJ7" s="106"/>
      <c r="DK7" s="1" t="s">
        <v>4</v>
      </c>
      <c r="DL7" s="1"/>
      <c r="DM7" s="1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7">
        <v>20</v>
      </c>
      <c r="EG7" s="107"/>
      <c r="EH7" s="107"/>
      <c r="EI7" s="107"/>
      <c r="EJ7" s="108"/>
      <c r="EK7" s="108"/>
      <c r="EL7" s="108"/>
      <c r="EM7" s="108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101" t="s">
        <v>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</row>
    <row r="10" spans="1:153" ht="16.5" customHeight="1" x14ac:dyDescent="0.3">
      <c r="A10" s="101" t="s">
        <v>117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96" t="s">
        <v>7</v>
      </c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83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5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7" t="s">
        <v>147</v>
      </c>
      <c r="BI14" s="98"/>
      <c r="BJ14" s="98"/>
      <c r="BK14" s="98"/>
      <c r="BL14" s="7" t="s">
        <v>4</v>
      </c>
      <c r="BM14" s="7"/>
      <c r="BN14" s="7"/>
      <c r="BO14" s="97" t="s">
        <v>148</v>
      </c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7"/>
      <c r="CH14" s="99">
        <v>2019</v>
      </c>
      <c r="CI14" s="99"/>
      <c r="CJ14" s="99"/>
      <c r="CK14" s="99"/>
      <c r="CL14" s="99"/>
      <c r="CM14" s="99"/>
      <c r="CN14" s="99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100" t="s">
        <v>149</v>
      </c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5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83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5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83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5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82" t="s">
        <v>21</v>
      </c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83" t="s">
        <v>23</v>
      </c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5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6" t="s">
        <v>24</v>
      </c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8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83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5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9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1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92" t="s">
        <v>22</v>
      </c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93" t="s">
        <v>17</v>
      </c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5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93" t="s">
        <v>20</v>
      </c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5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82" t="s">
        <v>37</v>
      </c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82" t="s">
        <v>38</v>
      </c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81" t="s">
        <v>30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48"/>
      <c r="B2" s="44" t="s">
        <v>40</v>
      </c>
      <c r="C2" s="44"/>
    </row>
    <row r="3" spans="1:3" ht="14.25" customHeight="1" x14ac:dyDescent="0.25">
      <c r="A3" s="27"/>
      <c r="B3" s="75" t="s">
        <v>150</v>
      </c>
      <c r="C3" s="44"/>
    </row>
    <row r="4" spans="1:3" ht="12.75" customHeight="1" x14ac:dyDescent="0.25">
      <c r="A4" s="27"/>
      <c r="B4" s="27"/>
      <c r="C4" s="27"/>
    </row>
    <row r="5" spans="1:3" ht="12.75" customHeight="1" x14ac:dyDescent="0.25">
      <c r="A5" s="45" t="s">
        <v>41</v>
      </c>
      <c r="B5" s="45" t="s">
        <v>42</v>
      </c>
      <c r="C5" s="45" t="s">
        <v>43</v>
      </c>
    </row>
    <row r="6" spans="1:3" ht="12.75" customHeight="1" x14ac:dyDescent="0.25">
      <c r="A6" s="45">
        <v>1</v>
      </c>
      <c r="B6" s="45">
        <v>2</v>
      </c>
      <c r="C6" s="45">
        <v>3</v>
      </c>
    </row>
    <row r="7" spans="1:3" ht="12.75" customHeight="1" x14ac:dyDescent="0.25">
      <c r="A7" s="30"/>
      <c r="B7" s="31" t="s">
        <v>44</v>
      </c>
      <c r="C7" s="47">
        <v>4972.3</v>
      </c>
    </row>
    <row r="8" spans="1:3" ht="25.5" customHeight="1" x14ac:dyDescent="0.25">
      <c r="A8" s="31"/>
      <c r="B8" s="31" t="s">
        <v>45</v>
      </c>
      <c r="C8" s="47">
        <v>12634.8</v>
      </c>
    </row>
    <row r="9" spans="1:3" ht="12.75" customHeight="1" x14ac:dyDescent="0.25">
      <c r="A9" s="30"/>
      <c r="B9" s="31" t="s">
        <v>46</v>
      </c>
      <c r="C9" s="47" t="s">
        <v>129</v>
      </c>
    </row>
    <row r="10" spans="1:3" ht="12.75" customHeight="1" x14ac:dyDescent="0.25">
      <c r="A10" s="30"/>
      <c r="B10" s="31" t="s">
        <v>47</v>
      </c>
      <c r="C10" s="47">
        <v>3369.9</v>
      </c>
    </row>
    <row r="11" spans="1:3" ht="12.75" customHeight="1" x14ac:dyDescent="0.25">
      <c r="A11" s="30"/>
      <c r="B11" s="31" t="s">
        <v>46</v>
      </c>
      <c r="C11" s="47">
        <v>766.6</v>
      </c>
    </row>
    <row r="12" spans="1:3" ht="12.75" customHeight="1" x14ac:dyDescent="0.25">
      <c r="A12" s="30"/>
      <c r="B12" s="31" t="s">
        <v>48</v>
      </c>
      <c r="C12" s="47">
        <v>5229.8</v>
      </c>
    </row>
    <row r="13" spans="1:3" ht="25.5" customHeight="1" x14ac:dyDescent="0.25">
      <c r="A13" s="31"/>
      <c r="B13" s="31" t="s">
        <v>49</v>
      </c>
      <c r="C13" s="47">
        <v>93.3</v>
      </c>
    </row>
    <row r="14" spans="1:3" ht="25.5" customHeight="1" x14ac:dyDescent="0.25">
      <c r="A14" s="31"/>
      <c r="B14" s="31" t="s">
        <v>50</v>
      </c>
      <c r="C14" s="47">
        <v>93.3</v>
      </c>
    </row>
    <row r="15" spans="1:3" ht="12.75" customHeight="1" x14ac:dyDescent="0.25">
      <c r="A15" s="30"/>
      <c r="B15" s="30"/>
      <c r="C15" s="47"/>
    </row>
    <row r="16" spans="1:3" ht="25.5" customHeight="1" x14ac:dyDescent="0.25">
      <c r="A16" s="30"/>
      <c r="B16" s="31" t="s">
        <v>51</v>
      </c>
      <c r="C16" s="47" t="s">
        <v>129</v>
      </c>
    </row>
    <row r="17" spans="1:3" ht="12.75" customHeight="1" x14ac:dyDescent="0.25">
      <c r="A17" s="30"/>
      <c r="B17" s="31" t="s">
        <v>52</v>
      </c>
      <c r="C17" s="47" t="s">
        <v>129</v>
      </c>
    </row>
    <row r="18" spans="1:3" ht="12.75" customHeight="1" x14ac:dyDescent="0.25">
      <c r="A18" s="30"/>
      <c r="B18" s="31" t="s">
        <v>53</v>
      </c>
      <c r="C18" s="47">
        <v>4842.1000000000004</v>
      </c>
    </row>
    <row r="19" spans="1:3" ht="12.75" customHeight="1" x14ac:dyDescent="0.25">
      <c r="A19" s="30"/>
      <c r="B19" s="31" t="s">
        <v>54</v>
      </c>
      <c r="C19" s="47">
        <v>294.39999999999998</v>
      </c>
    </row>
    <row r="20" spans="1:3" ht="12.75" customHeight="1" x14ac:dyDescent="0.25">
      <c r="A20" s="30"/>
      <c r="B20" s="31" t="s">
        <v>55</v>
      </c>
      <c r="C20" s="47">
        <v>25117</v>
      </c>
    </row>
    <row r="21" spans="1:3" ht="25.5" customHeight="1" x14ac:dyDescent="0.25">
      <c r="A21" s="30"/>
      <c r="B21" s="31" t="s">
        <v>56</v>
      </c>
      <c r="C21" s="47" t="s">
        <v>129</v>
      </c>
    </row>
    <row r="22" spans="1:3" ht="12.75" customHeight="1" x14ac:dyDescent="0.25">
      <c r="A22" s="30"/>
      <c r="B22" s="31" t="s">
        <v>57</v>
      </c>
      <c r="C22" s="47">
        <v>71.3</v>
      </c>
    </row>
    <row r="23" spans="1:3" ht="25.5" customHeight="1" x14ac:dyDescent="0.25">
      <c r="A23" s="30"/>
      <c r="B23" s="31" t="s">
        <v>58</v>
      </c>
      <c r="C23" s="47" t="s">
        <v>129</v>
      </c>
    </row>
  </sheetData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19" workbookViewId="0">
      <selection activeCell="M8" sqref="M8"/>
    </sheetView>
  </sheetViews>
  <sheetFormatPr defaultRowHeight="12.75" customHeight="1" x14ac:dyDescent="0.25"/>
  <cols>
    <col min="1" max="1" width="47.5546875" customWidth="1"/>
    <col min="2" max="2" width="8.33203125" customWidth="1"/>
    <col min="3" max="3" width="16.6640625" customWidth="1"/>
    <col min="4" max="4" width="17" customWidth="1"/>
    <col min="5" max="5" width="20.6640625" style="68" customWidth="1"/>
    <col min="6" max="6" width="8.88671875" style="68" hidden="1" customWidth="1"/>
    <col min="7" max="7" width="17.88671875" style="68" customWidth="1"/>
    <col min="8" max="8" width="15.77734375" style="68" customWidth="1"/>
    <col min="9" max="9" width="13.5546875" style="68" customWidth="1"/>
    <col min="10" max="10" width="14.109375" style="68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61"/>
      <c r="F1" s="61"/>
      <c r="G1" s="61"/>
      <c r="H1" s="61"/>
      <c r="I1" s="61"/>
      <c r="J1" s="61"/>
      <c r="K1" s="28"/>
    </row>
    <row r="2" spans="1:11" ht="14.25" customHeight="1" x14ac:dyDescent="0.25">
      <c r="A2" s="81" t="s">
        <v>59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14.25" customHeight="1" x14ac:dyDescent="0.25">
      <c r="A3" s="109" t="s">
        <v>150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2.75" customHeight="1" x14ac:dyDescent="0.25">
      <c r="A4" s="27"/>
      <c r="B4" s="27"/>
      <c r="C4" s="27"/>
      <c r="D4" s="27"/>
      <c r="E4" s="62"/>
      <c r="F4" s="62"/>
      <c r="G4" s="62"/>
      <c r="H4" s="62"/>
      <c r="I4" s="62"/>
      <c r="J4" s="62"/>
      <c r="K4" s="27"/>
    </row>
    <row r="5" spans="1:11" ht="12.75" customHeight="1" thickBot="1" x14ac:dyDescent="0.3">
      <c r="A5" s="114" t="s">
        <v>42</v>
      </c>
      <c r="B5" s="114" t="s">
        <v>61</v>
      </c>
      <c r="C5" s="114" t="s">
        <v>62</v>
      </c>
      <c r="D5" s="119" t="s">
        <v>63</v>
      </c>
      <c r="E5" s="120"/>
      <c r="F5" s="120"/>
      <c r="G5" s="120"/>
      <c r="H5" s="120"/>
      <c r="I5" s="120"/>
      <c r="J5" s="120"/>
      <c r="K5" s="121"/>
    </row>
    <row r="6" spans="1:11" ht="12.75" customHeight="1" x14ac:dyDescent="0.25">
      <c r="A6" s="115"/>
      <c r="B6" s="115"/>
      <c r="C6" s="117"/>
      <c r="D6" s="124" t="s">
        <v>118</v>
      </c>
      <c r="E6" s="120" t="s">
        <v>65</v>
      </c>
      <c r="F6" s="120"/>
      <c r="G6" s="120"/>
      <c r="H6" s="120"/>
      <c r="I6" s="120"/>
      <c r="J6" s="120"/>
      <c r="K6" s="121"/>
    </row>
    <row r="7" spans="1:11" ht="12.75" customHeight="1" x14ac:dyDescent="0.25">
      <c r="A7" s="115"/>
      <c r="B7" s="115"/>
      <c r="C7" s="117"/>
      <c r="D7" s="125"/>
      <c r="E7" s="110" t="s">
        <v>66</v>
      </c>
      <c r="F7" s="112" t="s">
        <v>67</v>
      </c>
      <c r="G7" s="112" t="s">
        <v>68</v>
      </c>
      <c r="H7" s="112" t="s">
        <v>69</v>
      </c>
      <c r="I7" s="112" t="s">
        <v>70</v>
      </c>
      <c r="J7" s="122" t="s">
        <v>71</v>
      </c>
      <c r="K7" s="123"/>
    </row>
    <row r="8" spans="1:11" ht="108" customHeight="1" x14ac:dyDescent="0.25">
      <c r="A8" s="116"/>
      <c r="B8" s="116"/>
      <c r="C8" s="118"/>
      <c r="D8" s="126"/>
      <c r="E8" s="111"/>
      <c r="F8" s="113"/>
      <c r="G8" s="113"/>
      <c r="H8" s="113"/>
      <c r="I8" s="113"/>
      <c r="J8" s="63" t="s">
        <v>64</v>
      </c>
      <c r="K8" s="29" t="s">
        <v>72</v>
      </c>
    </row>
    <row r="9" spans="1:11" ht="12.75" customHeight="1" x14ac:dyDescent="0.25">
      <c r="A9" s="29">
        <v>1</v>
      </c>
      <c r="B9" s="29">
        <v>2</v>
      </c>
      <c r="C9" s="52">
        <v>3</v>
      </c>
      <c r="D9" s="55">
        <v>4</v>
      </c>
      <c r="E9" s="64">
        <v>5</v>
      </c>
      <c r="F9" s="63"/>
      <c r="G9" s="63">
        <v>6</v>
      </c>
      <c r="H9" s="63">
        <v>7</v>
      </c>
      <c r="I9" s="63">
        <v>8</v>
      </c>
      <c r="J9" s="63">
        <v>9</v>
      </c>
      <c r="K9" s="29">
        <v>10</v>
      </c>
    </row>
    <row r="10" spans="1:11" ht="13.2" x14ac:dyDescent="0.25">
      <c r="A10" s="33" t="s">
        <v>130</v>
      </c>
      <c r="B10" s="34"/>
      <c r="C10" s="53" t="s">
        <v>119</v>
      </c>
      <c r="D10" s="56">
        <f>J10</f>
        <v>374800</v>
      </c>
      <c r="E10" s="65">
        <v>0</v>
      </c>
      <c r="F10" s="66">
        <v>0</v>
      </c>
      <c r="G10" s="66">
        <v>0</v>
      </c>
      <c r="H10" s="66">
        <v>0</v>
      </c>
      <c r="I10" s="66">
        <v>0</v>
      </c>
      <c r="J10" s="66">
        <v>374800</v>
      </c>
      <c r="K10" s="58">
        <v>0</v>
      </c>
    </row>
    <row r="11" spans="1:11" ht="41.4" customHeight="1" x14ac:dyDescent="0.25">
      <c r="A11" s="33" t="s">
        <v>120</v>
      </c>
      <c r="B11" s="34"/>
      <c r="C11" s="53" t="s">
        <v>119</v>
      </c>
      <c r="D11" s="56">
        <f>E11</f>
        <v>4851241</v>
      </c>
      <c r="E11" s="65">
        <v>4851241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57">
        <v>0</v>
      </c>
    </row>
    <row r="12" spans="1:11" ht="41.4" customHeight="1" x14ac:dyDescent="0.25">
      <c r="A12" s="33" t="s">
        <v>144</v>
      </c>
      <c r="B12" s="34"/>
      <c r="C12" s="53" t="s">
        <v>145</v>
      </c>
      <c r="D12" s="56">
        <f>G12</f>
        <v>37226</v>
      </c>
      <c r="E12" s="65"/>
      <c r="F12" s="66"/>
      <c r="G12" s="66">
        <v>37226</v>
      </c>
      <c r="H12" s="66"/>
      <c r="I12" s="66"/>
      <c r="J12" s="66"/>
      <c r="K12" s="57"/>
    </row>
    <row r="13" spans="1:11" s="51" customFormat="1" ht="13.2" x14ac:dyDescent="0.25">
      <c r="A13" s="49" t="s">
        <v>131</v>
      </c>
      <c r="B13" s="50"/>
      <c r="C13" s="54" t="s">
        <v>83</v>
      </c>
      <c r="D13" s="56">
        <f>E13+J13</f>
        <v>2930845.29</v>
      </c>
      <c r="E13" s="65">
        <v>2930845.29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57">
        <v>0</v>
      </c>
    </row>
    <row r="14" spans="1:11" s="51" customFormat="1" ht="13.2" x14ac:dyDescent="0.25">
      <c r="A14" s="49" t="s">
        <v>75</v>
      </c>
      <c r="B14" s="50"/>
      <c r="C14" s="54" t="s">
        <v>76</v>
      </c>
      <c r="D14" s="56">
        <f>E14+J14</f>
        <v>238.71</v>
      </c>
      <c r="E14" s="65">
        <v>238.71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57">
        <v>0</v>
      </c>
    </row>
    <row r="15" spans="1:11" s="51" customFormat="1" ht="13.2" x14ac:dyDescent="0.25">
      <c r="A15" s="49" t="s">
        <v>75</v>
      </c>
      <c r="B15" s="50"/>
      <c r="C15" s="54" t="s">
        <v>77</v>
      </c>
      <c r="D15" s="56">
        <v>0</v>
      </c>
      <c r="E15" s="65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57">
        <v>0</v>
      </c>
    </row>
    <row r="16" spans="1:11" s="51" customFormat="1" ht="42" customHeight="1" x14ac:dyDescent="0.25">
      <c r="A16" s="49" t="s">
        <v>132</v>
      </c>
      <c r="B16" s="50"/>
      <c r="C16" s="54" t="s">
        <v>74</v>
      </c>
      <c r="D16" s="56">
        <f>E16+J16</f>
        <v>1098252.29</v>
      </c>
      <c r="E16" s="65">
        <v>1098252.29</v>
      </c>
      <c r="F16" s="66">
        <v>0</v>
      </c>
      <c r="G16" s="66"/>
      <c r="H16" s="66">
        <v>0</v>
      </c>
      <c r="I16" s="66">
        <v>0</v>
      </c>
      <c r="J16" s="66">
        <v>0</v>
      </c>
      <c r="K16" s="57">
        <v>0</v>
      </c>
    </row>
    <row r="17" spans="1:11" s="51" customFormat="1" ht="13.2" x14ac:dyDescent="0.25">
      <c r="A17" s="49" t="s">
        <v>133</v>
      </c>
      <c r="B17" s="50"/>
      <c r="C17" s="54" t="s">
        <v>73</v>
      </c>
      <c r="D17" s="56">
        <f>E17+G17+J17</f>
        <v>29800</v>
      </c>
      <c r="E17" s="65">
        <v>28800</v>
      </c>
      <c r="F17" s="66">
        <v>0</v>
      </c>
      <c r="G17" s="66">
        <v>0</v>
      </c>
      <c r="H17" s="66">
        <v>0</v>
      </c>
      <c r="I17" s="66">
        <v>0</v>
      </c>
      <c r="J17" s="66">
        <v>1000</v>
      </c>
      <c r="K17" s="57">
        <v>0</v>
      </c>
    </row>
    <row r="18" spans="1:11" s="51" customFormat="1" ht="13.2" x14ac:dyDescent="0.25">
      <c r="A18" s="49" t="s">
        <v>134</v>
      </c>
      <c r="B18" s="50"/>
      <c r="C18" s="54" t="s">
        <v>73</v>
      </c>
      <c r="D18" s="56">
        <f>E18+G18+J18</f>
        <v>21800</v>
      </c>
      <c r="E18" s="65">
        <v>0</v>
      </c>
      <c r="F18" s="66">
        <v>0</v>
      </c>
      <c r="G18" s="66">
        <v>0</v>
      </c>
      <c r="H18" s="66">
        <v>0</v>
      </c>
      <c r="I18" s="66">
        <v>0</v>
      </c>
      <c r="J18" s="66">
        <v>21800</v>
      </c>
      <c r="K18" s="57">
        <v>0</v>
      </c>
    </row>
    <row r="19" spans="1:11" s="51" customFormat="1" ht="13.2" x14ac:dyDescent="0.25">
      <c r="A19" s="49" t="s">
        <v>135</v>
      </c>
      <c r="B19" s="50"/>
      <c r="C19" s="54" t="s">
        <v>73</v>
      </c>
      <c r="D19" s="56">
        <f>E19+G19</f>
        <v>737188.74</v>
      </c>
      <c r="E19" s="65">
        <v>737188.74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57">
        <v>0</v>
      </c>
    </row>
    <row r="20" spans="1:11" ht="26.4" x14ac:dyDescent="0.25">
      <c r="A20" s="33" t="s">
        <v>115</v>
      </c>
      <c r="B20" s="34"/>
      <c r="C20" s="53" t="s">
        <v>73</v>
      </c>
      <c r="D20" s="56">
        <f>E20+J20</f>
        <v>0</v>
      </c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57">
        <v>0</v>
      </c>
    </row>
    <row r="21" spans="1:11" s="51" customFormat="1" ht="13.2" x14ac:dyDescent="0.25">
      <c r="A21" s="49" t="s">
        <v>136</v>
      </c>
      <c r="B21" s="50"/>
      <c r="C21" s="54" t="s">
        <v>73</v>
      </c>
      <c r="D21" s="56">
        <f>E21+G21+J21</f>
        <v>304642.68</v>
      </c>
      <c r="E21" s="65">
        <v>260916.68</v>
      </c>
      <c r="F21" s="66">
        <v>0</v>
      </c>
      <c r="G21" s="66">
        <v>37226</v>
      </c>
      <c r="H21" s="66">
        <v>0</v>
      </c>
      <c r="I21" s="66">
        <v>0</v>
      </c>
      <c r="J21" s="66">
        <v>6500</v>
      </c>
      <c r="K21" s="57">
        <v>0</v>
      </c>
    </row>
    <row r="22" spans="1:11" s="51" customFormat="1" ht="13.2" x14ac:dyDescent="0.25">
      <c r="A22" s="49" t="s">
        <v>137</v>
      </c>
      <c r="B22" s="50"/>
      <c r="C22" s="54" t="s">
        <v>73</v>
      </c>
      <c r="D22" s="56">
        <f>E22+G22+J22</f>
        <v>128840.32000000001</v>
      </c>
      <c r="E22" s="65">
        <v>27340.32</v>
      </c>
      <c r="F22" s="66">
        <v>0</v>
      </c>
      <c r="G22" s="66">
        <v>0</v>
      </c>
      <c r="H22" s="66">
        <v>0</v>
      </c>
      <c r="I22" s="66">
        <v>0</v>
      </c>
      <c r="J22" s="66">
        <v>101500</v>
      </c>
      <c r="K22" s="57">
        <v>0</v>
      </c>
    </row>
    <row r="23" spans="1:11" s="51" customFormat="1" ht="15.6" customHeight="1" x14ac:dyDescent="0.25">
      <c r="A23" s="49" t="s">
        <v>140</v>
      </c>
      <c r="B23" s="50"/>
      <c r="C23" s="54" t="s">
        <v>73</v>
      </c>
      <c r="D23" s="56">
        <f>E23+G23+J23</f>
        <v>55000</v>
      </c>
      <c r="E23" s="65">
        <v>0</v>
      </c>
      <c r="F23" s="66">
        <v>0</v>
      </c>
      <c r="G23" s="66">
        <v>0</v>
      </c>
      <c r="H23" s="66">
        <v>0</v>
      </c>
      <c r="I23" s="66">
        <v>0</v>
      </c>
      <c r="J23" s="66">
        <v>55000</v>
      </c>
      <c r="K23" s="57">
        <v>0</v>
      </c>
    </row>
    <row r="24" spans="1:11" s="51" customFormat="1" ht="15.6" customHeight="1" x14ac:dyDescent="0.25">
      <c r="A24" s="73" t="s">
        <v>146</v>
      </c>
      <c r="B24" s="50"/>
      <c r="C24" s="74" t="s">
        <v>73</v>
      </c>
      <c r="D24" s="56">
        <f>E24+G24+J24</f>
        <v>40056</v>
      </c>
      <c r="E24" s="65">
        <v>7056</v>
      </c>
      <c r="F24" s="66"/>
      <c r="G24" s="66"/>
      <c r="H24" s="66"/>
      <c r="I24" s="66"/>
      <c r="J24" s="66">
        <v>33000</v>
      </c>
      <c r="K24" s="57"/>
    </row>
    <row r="25" spans="1:11" s="51" customFormat="1" ht="15.6" customHeight="1" x14ac:dyDescent="0.25">
      <c r="A25" s="49" t="s">
        <v>143</v>
      </c>
      <c r="B25" s="50"/>
      <c r="C25" s="54" t="s">
        <v>73</v>
      </c>
      <c r="D25" s="56">
        <f t="shared" ref="D25:D27" si="0">E25+G25+J25</f>
        <v>10000</v>
      </c>
      <c r="E25" s="65"/>
      <c r="F25" s="66"/>
      <c r="G25" s="66"/>
      <c r="H25" s="66"/>
      <c r="I25" s="66"/>
      <c r="J25" s="66">
        <v>10000</v>
      </c>
      <c r="K25" s="57"/>
    </row>
    <row r="26" spans="1:11" s="51" customFormat="1" ht="29.4" customHeight="1" x14ac:dyDescent="0.25">
      <c r="A26" s="49" t="s">
        <v>141</v>
      </c>
      <c r="B26" s="50"/>
      <c r="C26" s="54" t="s">
        <v>73</v>
      </c>
      <c r="D26" s="56">
        <f t="shared" si="0"/>
        <v>51977.45</v>
      </c>
      <c r="E26" s="65">
        <v>1977.45</v>
      </c>
      <c r="F26" s="66"/>
      <c r="G26" s="66"/>
      <c r="H26" s="66"/>
      <c r="I26" s="66"/>
      <c r="J26" s="66">
        <v>50000</v>
      </c>
      <c r="K26" s="57"/>
    </row>
    <row r="27" spans="1:11" s="51" customFormat="1" ht="29.4" customHeight="1" x14ac:dyDescent="0.25">
      <c r="A27" s="73" t="s">
        <v>142</v>
      </c>
      <c r="B27" s="50"/>
      <c r="C27" s="74" t="s">
        <v>73</v>
      </c>
      <c r="D27" s="56">
        <f t="shared" si="0"/>
        <v>20000</v>
      </c>
      <c r="E27" s="65"/>
      <c r="F27" s="66"/>
      <c r="G27" s="66"/>
      <c r="H27" s="66"/>
      <c r="I27" s="66"/>
      <c r="J27" s="66">
        <v>20000</v>
      </c>
      <c r="K27" s="57"/>
    </row>
    <row r="28" spans="1:11" s="51" customFormat="1" ht="26.4" customHeight="1" x14ac:dyDescent="0.25">
      <c r="A28" s="49" t="s">
        <v>121</v>
      </c>
      <c r="B28" s="50"/>
      <c r="C28" s="54" t="s">
        <v>73</v>
      </c>
      <c r="D28" s="56">
        <f>E28+G28+J28</f>
        <v>74928.81</v>
      </c>
      <c r="E28" s="65">
        <v>122.55</v>
      </c>
      <c r="F28" s="66">
        <v>0</v>
      </c>
      <c r="G28" s="66">
        <v>0</v>
      </c>
      <c r="H28" s="66">
        <v>0</v>
      </c>
      <c r="I28" s="66">
        <v>0</v>
      </c>
      <c r="J28" s="66">
        <v>74806.259999999995</v>
      </c>
      <c r="K28" s="57">
        <v>0</v>
      </c>
    </row>
    <row r="29" spans="1:11" s="51" customFormat="1" ht="13.2" x14ac:dyDescent="0.25">
      <c r="A29" s="49" t="s">
        <v>79</v>
      </c>
      <c r="B29" s="50"/>
      <c r="C29" s="54" t="s">
        <v>80</v>
      </c>
      <c r="D29" s="56">
        <v>0</v>
      </c>
      <c r="E29" s="65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57">
        <v>0</v>
      </c>
    </row>
    <row r="30" spans="1:11" s="51" customFormat="1" ht="29.4" customHeight="1" x14ac:dyDescent="0.25">
      <c r="A30" s="49" t="s">
        <v>138</v>
      </c>
      <c r="B30" s="50"/>
      <c r="C30" s="54" t="s">
        <v>78</v>
      </c>
      <c r="D30" s="56">
        <f>E30+G30+J30</f>
        <v>65069.67</v>
      </c>
      <c r="E30" s="65">
        <v>63913</v>
      </c>
      <c r="F30" s="66">
        <v>0</v>
      </c>
      <c r="G30" s="66">
        <v>0</v>
      </c>
      <c r="H30" s="66">
        <v>0</v>
      </c>
      <c r="I30" s="66">
        <v>0</v>
      </c>
      <c r="J30" s="66">
        <v>1156.67</v>
      </c>
      <c r="K30" s="57">
        <v>0</v>
      </c>
    </row>
    <row r="31" spans="1:11" s="51" customFormat="1" ht="13.2" x14ac:dyDescent="0.25">
      <c r="A31" s="49" t="s">
        <v>79</v>
      </c>
      <c r="B31" s="50"/>
      <c r="C31" s="54" t="s">
        <v>81</v>
      </c>
      <c r="D31" s="56">
        <v>0</v>
      </c>
      <c r="E31" s="65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57">
        <v>0</v>
      </c>
    </row>
    <row r="32" spans="1:11" s="51" customFormat="1" ht="13.2" x14ac:dyDescent="0.25">
      <c r="A32" s="49" t="s">
        <v>139</v>
      </c>
      <c r="B32" s="50"/>
      <c r="C32" s="54" t="s">
        <v>82</v>
      </c>
      <c r="D32" s="56">
        <f>E32+G32+J32</f>
        <v>1270.1799999999998</v>
      </c>
      <c r="E32" s="65">
        <v>1233.1099999999999</v>
      </c>
      <c r="F32" s="66">
        <v>0</v>
      </c>
      <c r="G32" s="66">
        <v>0</v>
      </c>
      <c r="H32" s="66">
        <v>0</v>
      </c>
      <c r="I32" s="66">
        <v>0</v>
      </c>
      <c r="J32" s="66">
        <v>37.07</v>
      </c>
      <c r="K32" s="57">
        <v>0</v>
      </c>
    </row>
    <row r="33" spans="1:11" ht="13.2" x14ac:dyDescent="0.25">
      <c r="A33" s="33" t="s">
        <v>84</v>
      </c>
      <c r="B33" s="34" t="s">
        <v>122</v>
      </c>
      <c r="C33" s="53"/>
      <c r="D33" s="56">
        <f>E33+G33+J33</f>
        <v>93345.74</v>
      </c>
      <c r="E33" s="65">
        <v>93345.74</v>
      </c>
      <c r="F33" s="66">
        <v>0</v>
      </c>
      <c r="G33" s="66"/>
      <c r="H33" s="66">
        <v>0</v>
      </c>
      <c r="I33" s="66">
        <v>0</v>
      </c>
      <c r="J33" s="66">
        <v>0</v>
      </c>
      <c r="K33" s="58">
        <v>0</v>
      </c>
    </row>
    <row r="34" spans="1:11" ht="13.8" thickBot="1" x14ac:dyDescent="0.3">
      <c r="A34" s="33" t="s">
        <v>85</v>
      </c>
      <c r="B34" s="34" t="s">
        <v>86</v>
      </c>
      <c r="C34" s="53"/>
      <c r="D34" s="59">
        <v>0</v>
      </c>
      <c r="E34" s="65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58">
        <v>0</v>
      </c>
    </row>
    <row r="35" spans="1:11" ht="12.75" customHeight="1" x14ac:dyDescent="0.25">
      <c r="D35" s="60"/>
      <c r="E35" s="67"/>
      <c r="F35" s="67"/>
      <c r="G35" s="67"/>
      <c r="H35" s="67"/>
      <c r="I35" s="67"/>
      <c r="J35" s="67"/>
      <c r="K35" s="60"/>
    </row>
    <row r="36" spans="1:11" s="76" customFormat="1" ht="12.75" customHeight="1" x14ac:dyDescent="0.25">
      <c r="D36" s="77">
        <f>D28+D23+D22+D21+D20+D19+D18+D17+D25+D26+D27+D24</f>
        <v>1474234</v>
      </c>
      <c r="E36" s="78">
        <f>E28+E23+E22+E21+E20+E19+E18+E17+E25+E26+E27+E24</f>
        <v>1063401.74</v>
      </c>
      <c r="F36" s="79"/>
      <c r="G36" s="78">
        <f>G28+G23+G22+G21</f>
        <v>37226</v>
      </c>
      <c r="H36" s="79"/>
      <c r="I36" s="79"/>
      <c r="J36" s="79">
        <f>J17+J18+J19+J20+J21+J22+J23+J25+J26+J27+J28+J24</f>
        <v>373606.26</v>
      </c>
      <c r="K36" s="77"/>
    </row>
    <row r="37" spans="1:11" ht="12.75" customHeight="1" x14ac:dyDescent="0.25">
      <c r="D37" s="46"/>
      <c r="J37" s="69"/>
    </row>
    <row r="38" spans="1:11" ht="12.75" customHeight="1" x14ac:dyDescent="0.25">
      <c r="D38" s="46"/>
      <c r="E38" s="69"/>
    </row>
    <row r="39" spans="1:11" ht="12.75" customHeight="1" x14ac:dyDescent="0.25">
      <c r="J39" s="69"/>
    </row>
    <row r="40" spans="1:11" ht="12.75" customHeight="1" x14ac:dyDescent="0.25">
      <c r="E40" s="69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3" workbookViewId="0">
      <selection activeCell="A23" sqref="A23"/>
    </sheetView>
  </sheetViews>
  <sheetFormatPr defaultRowHeight="12.75" customHeight="1" x14ac:dyDescent="0.25"/>
  <cols>
    <col min="1" max="1" width="46.44140625" customWidth="1"/>
    <col min="2" max="2" width="8.109375" customWidth="1"/>
    <col min="3" max="3" width="13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15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1" ht="14.25" customHeight="1" x14ac:dyDescent="0.25">
      <c r="A2" s="81" t="s">
        <v>59</v>
      </c>
      <c r="B2" s="81"/>
      <c r="C2" s="81"/>
      <c r="D2" s="81"/>
      <c r="E2" s="81"/>
      <c r="F2" s="81"/>
      <c r="G2" s="81"/>
      <c r="H2" s="81"/>
      <c r="I2" s="81"/>
      <c r="J2" s="81"/>
    </row>
    <row r="3" spans="1:11" ht="14.25" customHeight="1" x14ac:dyDescent="0.25">
      <c r="A3" s="109" t="s">
        <v>150</v>
      </c>
      <c r="B3" s="81"/>
      <c r="C3" s="81"/>
      <c r="D3" s="81"/>
      <c r="E3" s="81"/>
      <c r="F3" s="81"/>
      <c r="G3" s="81"/>
      <c r="H3" s="81"/>
      <c r="I3" s="81"/>
      <c r="J3" s="81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14" t="s">
        <v>42</v>
      </c>
      <c r="B5" s="114" t="s">
        <v>61</v>
      </c>
      <c r="C5" s="114" t="s">
        <v>62</v>
      </c>
      <c r="D5" s="119" t="s">
        <v>63</v>
      </c>
      <c r="E5" s="120"/>
      <c r="F5" s="120"/>
      <c r="G5" s="120"/>
      <c r="H5" s="120"/>
      <c r="I5" s="120"/>
      <c r="J5" s="120"/>
      <c r="K5" s="121"/>
    </row>
    <row r="6" spans="1:11" ht="12.75" customHeight="1" x14ac:dyDescent="0.25">
      <c r="A6" s="115"/>
      <c r="B6" s="115"/>
      <c r="C6" s="117"/>
      <c r="D6" s="124" t="s">
        <v>124</v>
      </c>
      <c r="E6" s="120" t="s">
        <v>65</v>
      </c>
      <c r="F6" s="120"/>
      <c r="G6" s="120"/>
      <c r="H6" s="120"/>
      <c r="I6" s="120"/>
      <c r="J6" s="120"/>
      <c r="K6" s="121"/>
    </row>
    <row r="7" spans="1:11" ht="12.75" customHeight="1" x14ac:dyDescent="0.25">
      <c r="A7" s="115"/>
      <c r="B7" s="115"/>
      <c r="C7" s="117"/>
      <c r="D7" s="125"/>
      <c r="E7" s="110" t="s">
        <v>66</v>
      </c>
      <c r="F7" s="112" t="s">
        <v>67</v>
      </c>
      <c r="G7" s="112" t="s">
        <v>68</v>
      </c>
      <c r="H7" s="112" t="s">
        <v>69</v>
      </c>
      <c r="I7" s="112" t="s">
        <v>70</v>
      </c>
      <c r="J7" s="122" t="s">
        <v>71</v>
      </c>
      <c r="K7" s="123"/>
    </row>
    <row r="8" spans="1:11" ht="134.25" customHeight="1" x14ac:dyDescent="0.25">
      <c r="A8" s="116"/>
      <c r="B8" s="116"/>
      <c r="C8" s="118"/>
      <c r="D8" s="126"/>
      <c r="E8" s="111"/>
      <c r="F8" s="113"/>
      <c r="G8" s="113"/>
      <c r="H8" s="113"/>
      <c r="I8" s="113"/>
      <c r="J8" s="63" t="s">
        <v>64</v>
      </c>
      <c r="K8" s="71" t="s">
        <v>72</v>
      </c>
    </row>
    <row r="9" spans="1:11" ht="12.75" customHeight="1" x14ac:dyDescent="0.25">
      <c r="A9" s="71">
        <v>1</v>
      </c>
      <c r="B9" s="71">
        <v>2</v>
      </c>
      <c r="C9" s="70">
        <v>3</v>
      </c>
      <c r="D9" s="55">
        <v>4</v>
      </c>
      <c r="E9" s="64">
        <v>5</v>
      </c>
      <c r="F9" s="63"/>
      <c r="G9" s="63">
        <v>6</v>
      </c>
      <c r="H9" s="63">
        <v>7</v>
      </c>
      <c r="I9" s="63">
        <v>8</v>
      </c>
      <c r="J9" s="63">
        <v>9</v>
      </c>
      <c r="K9" s="71">
        <v>10</v>
      </c>
    </row>
    <row r="10" spans="1:11" ht="13.2" x14ac:dyDescent="0.25">
      <c r="A10" s="33" t="s">
        <v>130</v>
      </c>
      <c r="B10" s="34"/>
      <c r="C10" s="53" t="s">
        <v>119</v>
      </c>
      <c r="D10" s="56">
        <f>J10</f>
        <v>1000</v>
      </c>
      <c r="E10" s="65">
        <v>0</v>
      </c>
      <c r="F10" s="66">
        <v>0</v>
      </c>
      <c r="G10" s="66">
        <v>0</v>
      </c>
      <c r="H10" s="66">
        <v>0</v>
      </c>
      <c r="I10" s="66">
        <v>0</v>
      </c>
      <c r="J10" s="66">
        <v>1000</v>
      </c>
      <c r="K10" s="58">
        <v>0</v>
      </c>
    </row>
    <row r="11" spans="1:11" ht="42" customHeight="1" x14ac:dyDescent="0.25">
      <c r="A11" s="33" t="s">
        <v>120</v>
      </c>
      <c r="B11" s="34"/>
      <c r="C11" s="53" t="s">
        <v>119</v>
      </c>
      <c r="D11" s="56">
        <f>E11</f>
        <v>2631972</v>
      </c>
      <c r="E11" s="65">
        <v>2631972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57">
        <v>0</v>
      </c>
    </row>
    <row r="12" spans="1:11" ht="13.2" x14ac:dyDescent="0.25">
      <c r="A12" s="49" t="s">
        <v>131</v>
      </c>
      <c r="B12" s="50"/>
      <c r="C12" s="54" t="s">
        <v>83</v>
      </c>
      <c r="D12" s="56">
        <f>E12+J12</f>
        <v>2363242</v>
      </c>
      <c r="E12" s="65">
        <v>2363242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57">
        <v>0</v>
      </c>
    </row>
    <row r="13" spans="1:11" ht="13.2" x14ac:dyDescent="0.25">
      <c r="A13" s="49" t="s">
        <v>75</v>
      </c>
      <c r="B13" s="50"/>
      <c r="C13" s="54" t="s">
        <v>76</v>
      </c>
      <c r="D13" s="56">
        <f>E13+J13</f>
        <v>0</v>
      </c>
      <c r="E13" s="65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57">
        <v>0</v>
      </c>
    </row>
    <row r="14" spans="1:11" ht="13.2" x14ac:dyDescent="0.25">
      <c r="A14" s="49" t="s">
        <v>75</v>
      </c>
      <c r="B14" s="50"/>
      <c r="C14" s="54" t="s">
        <v>77</v>
      </c>
      <c r="D14" s="56">
        <v>0</v>
      </c>
      <c r="E14" s="65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57">
        <v>0</v>
      </c>
    </row>
    <row r="15" spans="1:11" ht="39" customHeight="1" x14ac:dyDescent="0.25">
      <c r="A15" s="49" t="s">
        <v>132</v>
      </c>
      <c r="B15" s="50"/>
      <c r="C15" s="54" t="s">
        <v>74</v>
      </c>
      <c r="D15" s="56">
        <f>E15+J15</f>
        <v>268730</v>
      </c>
      <c r="E15" s="65">
        <v>268730</v>
      </c>
      <c r="F15" s="66">
        <v>0</v>
      </c>
      <c r="G15" s="66"/>
      <c r="H15" s="66">
        <v>0</v>
      </c>
      <c r="I15" s="66">
        <v>0</v>
      </c>
      <c r="J15" s="66">
        <v>0</v>
      </c>
      <c r="K15" s="57">
        <v>0</v>
      </c>
    </row>
    <row r="16" spans="1:11" ht="13.2" x14ac:dyDescent="0.25">
      <c r="A16" s="73" t="s">
        <v>133</v>
      </c>
      <c r="B16" s="50"/>
      <c r="C16" s="54" t="s">
        <v>73</v>
      </c>
      <c r="D16" s="56">
        <f>E16+G16+J16</f>
        <v>0</v>
      </c>
      <c r="E16" s="65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57">
        <v>0</v>
      </c>
    </row>
    <row r="17" spans="1:11" ht="13.2" x14ac:dyDescent="0.25">
      <c r="A17" s="73" t="s">
        <v>134</v>
      </c>
      <c r="B17" s="50"/>
      <c r="C17" s="54" t="s">
        <v>73</v>
      </c>
      <c r="D17" s="56">
        <f>E17+G17+J17</f>
        <v>0</v>
      </c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57">
        <v>0</v>
      </c>
    </row>
    <row r="18" spans="1:11" ht="13.2" x14ac:dyDescent="0.25">
      <c r="A18" s="73" t="s">
        <v>135</v>
      </c>
      <c r="B18" s="50"/>
      <c r="C18" s="54" t="s">
        <v>73</v>
      </c>
      <c r="D18" s="56">
        <f>E18+G18</f>
        <v>0</v>
      </c>
      <c r="E18" s="72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57">
        <v>0</v>
      </c>
    </row>
    <row r="19" spans="1:11" ht="26.4" x14ac:dyDescent="0.25">
      <c r="A19" s="33" t="s">
        <v>115</v>
      </c>
      <c r="B19" s="34"/>
      <c r="C19" s="53" t="s">
        <v>73</v>
      </c>
      <c r="D19" s="56">
        <f>E19+J19</f>
        <v>0</v>
      </c>
      <c r="E19" s="65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57">
        <v>0</v>
      </c>
    </row>
    <row r="20" spans="1:11" ht="17.399999999999999" customHeight="1" x14ac:dyDescent="0.25">
      <c r="A20" s="73" t="s">
        <v>136</v>
      </c>
      <c r="B20" s="50"/>
      <c r="C20" s="54" t="s">
        <v>73</v>
      </c>
      <c r="D20" s="56">
        <f>E20+G20+J20</f>
        <v>0</v>
      </c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57">
        <v>0</v>
      </c>
    </row>
    <row r="21" spans="1:11" ht="13.2" x14ac:dyDescent="0.25">
      <c r="A21" s="73" t="s">
        <v>137</v>
      </c>
      <c r="B21" s="50"/>
      <c r="C21" s="54" t="s">
        <v>73</v>
      </c>
      <c r="D21" s="56">
        <f>E21+G21+J21</f>
        <v>0</v>
      </c>
      <c r="E21" s="65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57">
        <v>0</v>
      </c>
    </row>
    <row r="22" spans="1:11" ht="16.2" customHeight="1" x14ac:dyDescent="0.25">
      <c r="A22" s="49" t="s">
        <v>116</v>
      </c>
      <c r="B22" s="50"/>
      <c r="C22" s="54" t="s">
        <v>73</v>
      </c>
      <c r="D22" s="56">
        <f>E22+G22+J22</f>
        <v>0</v>
      </c>
      <c r="E22" s="6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57">
        <v>0</v>
      </c>
    </row>
    <row r="23" spans="1:11" ht="26.4" x14ac:dyDescent="0.25">
      <c r="A23" s="49" t="s">
        <v>141</v>
      </c>
      <c r="B23" s="50"/>
      <c r="C23" s="54" t="s">
        <v>73</v>
      </c>
      <c r="D23" s="56">
        <f>E23+G23+J23</f>
        <v>1000</v>
      </c>
      <c r="E23" s="65">
        <v>0</v>
      </c>
      <c r="F23" s="66">
        <v>0</v>
      </c>
      <c r="G23" s="66">
        <v>0</v>
      </c>
      <c r="H23" s="66">
        <v>0</v>
      </c>
      <c r="I23" s="66">
        <v>0</v>
      </c>
      <c r="J23" s="66">
        <v>1000</v>
      </c>
      <c r="K23" s="57">
        <v>0</v>
      </c>
    </row>
    <row r="24" spans="1:11" ht="13.2" x14ac:dyDescent="0.25">
      <c r="A24" s="49" t="s">
        <v>79</v>
      </c>
      <c r="B24" s="50"/>
      <c r="C24" s="54" t="s">
        <v>80</v>
      </c>
      <c r="D24" s="56">
        <v>0</v>
      </c>
      <c r="E24" s="65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57">
        <v>0</v>
      </c>
    </row>
    <row r="25" spans="1:11" ht="26.4" x14ac:dyDescent="0.25">
      <c r="A25" s="49" t="s">
        <v>138</v>
      </c>
      <c r="B25" s="50"/>
      <c r="C25" s="54" t="s">
        <v>78</v>
      </c>
      <c r="D25" s="56">
        <f>E25+G25+J25</f>
        <v>0</v>
      </c>
      <c r="E25" s="65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57">
        <v>0</v>
      </c>
    </row>
    <row r="26" spans="1:11" ht="13.2" x14ac:dyDescent="0.25">
      <c r="A26" s="49" t="s">
        <v>79</v>
      </c>
      <c r="B26" s="50"/>
      <c r="C26" s="54" t="s">
        <v>81</v>
      </c>
      <c r="D26" s="56">
        <v>0</v>
      </c>
      <c r="E26" s="65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57">
        <v>0</v>
      </c>
    </row>
    <row r="27" spans="1:11" ht="13.2" x14ac:dyDescent="0.25">
      <c r="A27" s="49" t="s">
        <v>139</v>
      </c>
      <c r="B27" s="50"/>
      <c r="C27" s="54" t="s">
        <v>82</v>
      </c>
      <c r="D27" s="56">
        <f>E27+G27+J27</f>
        <v>0</v>
      </c>
      <c r="E27" s="65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57">
        <v>0</v>
      </c>
    </row>
    <row r="28" spans="1:11" ht="13.2" x14ac:dyDescent="0.25">
      <c r="A28" s="33" t="s">
        <v>84</v>
      </c>
      <c r="B28" s="34" t="s">
        <v>122</v>
      </c>
      <c r="C28" s="53"/>
      <c r="D28" s="56">
        <f>E28+G28+J28</f>
        <v>0</v>
      </c>
      <c r="E28" s="65">
        <v>0</v>
      </c>
      <c r="F28" s="66">
        <v>0</v>
      </c>
      <c r="G28" s="66"/>
      <c r="H28" s="66">
        <v>0</v>
      </c>
      <c r="I28" s="66">
        <v>0</v>
      </c>
      <c r="J28" s="66">
        <v>0</v>
      </c>
      <c r="K28" s="58">
        <v>0</v>
      </c>
    </row>
    <row r="29" spans="1:11" ht="13.8" thickBot="1" x14ac:dyDescent="0.3">
      <c r="A29" s="33" t="s">
        <v>85</v>
      </c>
      <c r="B29" s="34" t="s">
        <v>86</v>
      </c>
      <c r="C29" s="53"/>
      <c r="D29" s="59">
        <v>0</v>
      </c>
      <c r="E29" s="65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58">
        <v>0</v>
      </c>
    </row>
    <row r="31" spans="1:11" ht="12.75" customHeight="1" x14ac:dyDescent="0.25">
      <c r="D31" s="60">
        <f>D23</f>
        <v>1000</v>
      </c>
      <c r="J31" s="77">
        <f>J23</f>
        <v>1000</v>
      </c>
    </row>
  </sheetData>
  <mergeCells count="14">
    <mergeCell ref="J7:K7"/>
    <mergeCell ref="F7:F8"/>
    <mergeCell ref="G7:G8"/>
    <mergeCell ref="H7:H8"/>
    <mergeCell ref="A2:J2"/>
    <mergeCell ref="A3:J3"/>
    <mergeCell ref="E7:E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0" workbookViewId="0">
      <selection activeCell="D32" sqref="D32"/>
    </sheetView>
  </sheetViews>
  <sheetFormatPr defaultRowHeight="12.75" customHeight="1" x14ac:dyDescent="0.25"/>
  <cols>
    <col min="1" max="1" width="48.6640625" customWidth="1"/>
    <col min="2" max="2" width="7.109375" customWidth="1"/>
    <col min="3" max="3" width="12.332031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16.5546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14.25" customHeight="1" x14ac:dyDescent="0.25">
      <c r="A2" s="81" t="s">
        <v>59</v>
      </c>
      <c r="B2" s="81"/>
      <c r="C2" s="81"/>
      <c r="D2" s="81"/>
      <c r="E2" s="81"/>
      <c r="F2" s="81"/>
      <c r="G2" s="81"/>
      <c r="H2" s="81"/>
      <c r="I2" s="81"/>
      <c r="J2" s="81"/>
    </row>
    <row r="3" spans="1:11" ht="14.25" customHeight="1" x14ac:dyDescent="0.25">
      <c r="A3" s="109" t="s">
        <v>150</v>
      </c>
      <c r="B3" s="81"/>
      <c r="C3" s="81"/>
      <c r="D3" s="81"/>
      <c r="E3" s="81"/>
      <c r="F3" s="81"/>
      <c r="G3" s="81"/>
      <c r="H3" s="81"/>
      <c r="I3" s="81"/>
      <c r="J3" s="81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14" t="s">
        <v>42</v>
      </c>
      <c r="B5" s="114" t="s">
        <v>61</v>
      </c>
      <c r="C5" s="114" t="s">
        <v>62</v>
      </c>
      <c r="D5" s="119" t="s">
        <v>63</v>
      </c>
      <c r="E5" s="120"/>
      <c r="F5" s="120"/>
      <c r="G5" s="120"/>
      <c r="H5" s="120"/>
      <c r="I5" s="120"/>
      <c r="J5" s="120"/>
      <c r="K5" s="121"/>
    </row>
    <row r="6" spans="1:11" ht="12.75" customHeight="1" x14ac:dyDescent="0.25">
      <c r="A6" s="115"/>
      <c r="B6" s="115"/>
      <c r="C6" s="117"/>
      <c r="D6" s="124" t="s">
        <v>123</v>
      </c>
      <c r="E6" s="120" t="s">
        <v>65</v>
      </c>
      <c r="F6" s="120"/>
      <c r="G6" s="120"/>
      <c r="H6" s="120"/>
      <c r="I6" s="120"/>
      <c r="J6" s="120"/>
      <c r="K6" s="121"/>
    </row>
    <row r="7" spans="1:11" ht="12.75" customHeight="1" x14ac:dyDescent="0.25">
      <c r="A7" s="115"/>
      <c r="B7" s="115"/>
      <c r="C7" s="117"/>
      <c r="D7" s="125"/>
      <c r="E7" s="110" t="s">
        <v>66</v>
      </c>
      <c r="F7" s="112" t="s">
        <v>67</v>
      </c>
      <c r="G7" s="112" t="s">
        <v>68</v>
      </c>
      <c r="H7" s="112" t="s">
        <v>69</v>
      </c>
      <c r="I7" s="112" t="s">
        <v>70</v>
      </c>
      <c r="J7" s="122" t="s">
        <v>71</v>
      </c>
      <c r="K7" s="123"/>
    </row>
    <row r="8" spans="1:11" ht="134.25" customHeight="1" x14ac:dyDescent="0.25">
      <c r="A8" s="116"/>
      <c r="B8" s="116"/>
      <c r="C8" s="118"/>
      <c r="D8" s="126"/>
      <c r="E8" s="111"/>
      <c r="F8" s="113"/>
      <c r="G8" s="113"/>
      <c r="H8" s="113"/>
      <c r="I8" s="113"/>
      <c r="J8" s="63" t="s">
        <v>64</v>
      </c>
      <c r="K8" s="71" t="s">
        <v>72</v>
      </c>
    </row>
    <row r="9" spans="1:11" ht="12.75" customHeight="1" x14ac:dyDescent="0.25">
      <c r="A9" s="71">
        <v>1</v>
      </c>
      <c r="B9" s="71">
        <v>2</v>
      </c>
      <c r="C9" s="70">
        <v>3</v>
      </c>
      <c r="D9" s="55">
        <v>4</v>
      </c>
      <c r="E9" s="64">
        <v>5</v>
      </c>
      <c r="F9" s="63"/>
      <c r="G9" s="63">
        <v>6</v>
      </c>
      <c r="H9" s="63">
        <v>7</v>
      </c>
      <c r="I9" s="63">
        <v>8</v>
      </c>
      <c r="J9" s="63">
        <v>9</v>
      </c>
      <c r="K9" s="71">
        <v>10</v>
      </c>
    </row>
    <row r="10" spans="1:11" ht="13.2" x14ac:dyDescent="0.25">
      <c r="A10" s="33" t="s">
        <v>130</v>
      </c>
      <c r="B10" s="34"/>
      <c r="C10" s="53" t="s">
        <v>119</v>
      </c>
      <c r="D10" s="56">
        <f>J10</f>
        <v>1000</v>
      </c>
      <c r="E10" s="65">
        <v>0</v>
      </c>
      <c r="F10" s="66">
        <v>0</v>
      </c>
      <c r="G10" s="66">
        <v>0</v>
      </c>
      <c r="H10" s="66">
        <v>0</v>
      </c>
      <c r="I10" s="66">
        <v>0</v>
      </c>
      <c r="J10" s="66">
        <v>1000</v>
      </c>
      <c r="K10" s="58">
        <v>0</v>
      </c>
    </row>
    <row r="11" spans="1:11" ht="39" customHeight="1" x14ac:dyDescent="0.25">
      <c r="A11" s="33" t="s">
        <v>120</v>
      </c>
      <c r="B11" s="34"/>
      <c r="C11" s="53" t="s">
        <v>119</v>
      </c>
      <c r="D11" s="56">
        <f>E11</f>
        <v>3921205</v>
      </c>
      <c r="E11" s="65">
        <v>3921205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57">
        <v>0</v>
      </c>
    </row>
    <row r="12" spans="1:11" ht="13.2" x14ac:dyDescent="0.25">
      <c r="A12" s="49" t="s">
        <v>131</v>
      </c>
      <c r="B12" s="50"/>
      <c r="C12" s="54" t="s">
        <v>83</v>
      </c>
      <c r="D12" s="56">
        <f>E12+J12</f>
        <v>2919962</v>
      </c>
      <c r="E12" s="65">
        <v>2919962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57">
        <v>0</v>
      </c>
    </row>
    <row r="13" spans="1:11" ht="13.2" x14ac:dyDescent="0.25">
      <c r="A13" s="49" t="s">
        <v>75</v>
      </c>
      <c r="B13" s="50"/>
      <c r="C13" s="54" t="s">
        <v>76</v>
      </c>
      <c r="D13" s="56">
        <f>E13+J13</f>
        <v>0</v>
      </c>
      <c r="E13" s="65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57">
        <v>0</v>
      </c>
    </row>
    <row r="14" spans="1:11" ht="13.2" x14ac:dyDescent="0.25">
      <c r="A14" s="49" t="s">
        <v>75</v>
      </c>
      <c r="B14" s="50"/>
      <c r="C14" s="54" t="s">
        <v>77</v>
      </c>
      <c r="D14" s="56">
        <v>0</v>
      </c>
      <c r="E14" s="65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57">
        <v>0</v>
      </c>
    </row>
    <row r="15" spans="1:11" ht="45" customHeight="1" x14ac:dyDescent="0.25">
      <c r="A15" s="49" t="s">
        <v>132</v>
      </c>
      <c r="B15" s="50"/>
      <c r="C15" s="54" t="s">
        <v>74</v>
      </c>
      <c r="D15" s="56">
        <f>E15+J15</f>
        <v>742245</v>
      </c>
      <c r="E15" s="65">
        <v>742245</v>
      </c>
      <c r="F15" s="66">
        <v>0</v>
      </c>
      <c r="G15" s="66"/>
      <c r="H15" s="66">
        <v>0</v>
      </c>
      <c r="I15" s="66">
        <v>0</v>
      </c>
      <c r="J15" s="66">
        <v>0</v>
      </c>
      <c r="K15" s="57">
        <v>0</v>
      </c>
    </row>
    <row r="16" spans="1:11" ht="13.2" x14ac:dyDescent="0.25">
      <c r="A16" s="73" t="s">
        <v>133</v>
      </c>
      <c r="B16" s="50"/>
      <c r="C16" s="54" t="s">
        <v>73</v>
      </c>
      <c r="D16" s="56">
        <f>E16+G16+J16</f>
        <v>0</v>
      </c>
      <c r="E16" s="65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57">
        <v>0</v>
      </c>
    </row>
    <row r="17" spans="1:11" ht="13.2" x14ac:dyDescent="0.25">
      <c r="A17" s="73" t="s">
        <v>134</v>
      </c>
      <c r="B17" s="50"/>
      <c r="C17" s="54" t="s">
        <v>73</v>
      </c>
      <c r="D17" s="56">
        <f>E17+G17+J17</f>
        <v>0</v>
      </c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57">
        <v>0</v>
      </c>
    </row>
    <row r="18" spans="1:11" ht="13.2" x14ac:dyDescent="0.25">
      <c r="A18" s="73" t="s">
        <v>135</v>
      </c>
      <c r="B18" s="50"/>
      <c r="C18" s="54" t="s">
        <v>73</v>
      </c>
      <c r="D18" s="56">
        <f>E18+G18</f>
        <v>258998</v>
      </c>
      <c r="E18" s="72">
        <v>258998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57">
        <v>0</v>
      </c>
    </row>
    <row r="19" spans="1:11" ht="15" customHeight="1" x14ac:dyDescent="0.25">
      <c r="A19" s="33" t="s">
        <v>115</v>
      </c>
      <c r="B19" s="34"/>
      <c r="C19" s="53" t="s">
        <v>73</v>
      </c>
      <c r="D19" s="56">
        <f>E19+J19</f>
        <v>0</v>
      </c>
      <c r="E19" s="65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57">
        <v>0</v>
      </c>
    </row>
    <row r="20" spans="1:11" ht="15" customHeight="1" x14ac:dyDescent="0.25">
      <c r="A20" s="73" t="s">
        <v>136</v>
      </c>
      <c r="B20" s="50"/>
      <c r="C20" s="54" t="s">
        <v>73</v>
      </c>
      <c r="D20" s="56">
        <f>E20+G20+J20</f>
        <v>0</v>
      </c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57">
        <v>0</v>
      </c>
    </row>
    <row r="21" spans="1:11" ht="13.2" x14ac:dyDescent="0.25">
      <c r="A21" s="73" t="s">
        <v>137</v>
      </c>
      <c r="B21" s="50"/>
      <c r="C21" s="54" t="s">
        <v>73</v>
      </c>
      <c r="D21" s="56">
        <f>E21+G21+J21</f>
        <v>0</v>
      </c>
      <c r="E21" s="65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57">
        <v>0</v>
      </c>
    </row>
    <row r="22" spans="1:11" ht="16.2" customHeight="1" x14ac:dyDescent="0.25">
      <c r="A22" s="49" t="s">
        <v>116</v>
      </c>
      <c r="B22" s="50"/>
      <c r="C22" s="54" t="s">
        <v>73</v>
      </c>
      <c r="D22" s="56">
        <f>E22+G22+J22</f>
        <v>0</v>
      </c>
      <c r="E22" s="6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57">
        <v>0</v>
      </c>
    </row>
    <row r="23" spans="1:11" ht="29.4" customHeight="1" x14ac:dyDescent="0.25">
      <c r="A23" s="49" t="s">
        <v>141</v>
      </c>
      <c r="B23" s="50"/>
      <c r="C23" s="54" t="s">
        <v>73</v>
      </c>
      <c r="D23" s="56">
        <f>E23+G23+J23</f>
        <v>1000</v>
      </c>
      <c r="E23" s="65">
        <v>0</v>
      </c>
      <c r="F23" s="66">
        <v>0</v>
      </c>
      <c r="G23" s="66">
        <v>0</v>
      </c>
      <c r="H23" s="66">
        <v>0</v>
      </c>
      <c r="I23" s="66">
        <v>0</v>
      </c>
      <c r="J23" s="66">
        <v>1000</v>
      </c>
      <c r="K23" s="57">
        <v>0</v>
      </c>
    </row>
    <row r="24" spans="1:11" ht="13.2" x14ac:dyDescent="0.25">
      <c r="A24" s="49" t="s">
        <v>79</v>
      </c>
      <c r="B24" s="50"/>
      <c r="C24" s="54" t="s">
        <v>80</v>
      </c>
      <c r="D24" s="56">
        <v>0</v>
      </c>
      <c r="E24" s="65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57">
        <v>0</v>
      </c>
    </row>
    <row r="25" spans="1:11" ht="15.6" customHeight="1" x14ac:dyDescent="0.25">
      <c r="A25" s="49" t="s">
        <v>138</v>
      </c>
      <c r="B25" s="50"/>
      <c r="C25" s="54" t="s">
        <v>78</v>
      </c>
      <c r="D25" s="56">
        <f>E25+G25+J25</f>
        <v>0</v>
      </c>
      <c r="E25" s="65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57">
        <v>0</v>
      </c>
    </row>
    <row r="26" spans="1:11" ht="13.2" x14ac:dyDescent="0.25">
      <c r="A26" s="49" t="s">
        <v>79</v>
      </c>
      <c r="B26" s="50"/>
      <c r="C26" s="54" t="s">
        <v>81</v>
      </c>
      <c r="D26" s="56">
        <v>0</v>
      </c>
      <c r="E26" s="65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57">
        <v>0</v>
      </c>
    </row>
    <row r="27" spans="1:11" ht="13.2" x14ac:dyDescent="0.25">
      <c r="A27" s="49" t="s">
        <v>139</v>
      </c>
      <c r="B27" s="50"/>
      <c r="C27" s="54" t="s">
        <v>82</v>
      </c>
      <c r="D27" s="56">
        <f>E27+G27+J27</f>
        <v>0</v>
      </c>
      <c r="E27" s="65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57">
        <v>0</v>
      </c>
    </row>
    <row r="28" spans="1:11" ht="13.2" x14ac:dyDescent="0.25">
      <c r="A28" s="33" t="s">
        <v>84</v>
      </c>
      <c r="B28" s="34" t="s">
        <v>122</v>
      </c>
      <c r="C28" s="53"/>
      <c r="D28" s="56">
        <f>E28+G28+J28</f>
        <v>0</v>
      </c>
      <c r="E28" s="65">
        <v>0</v>
      </c>
      <c r="F28" s="66">
        <v>0</v>
      </c>
      <c r="G28" s="66"/>
      <c r="H28" s="66">
        <v>0</v>
      </c>
      <c r="I28" s="66">
        <v>0</v>
      </c>
      <c r="J28" s="66">
        <v>0</v>
      </c>
      <c r="K28" s="58">
        <v>0</v>
      </c>
    </row>
    <row r="29" spans="1:11" ht="13.8" thickBot="1" x14ac:dyDescent="0.3">
      <c r="A29" s="33" t="s">
        <v>85</v>
      </c>
      <c r="B29" s="34" t="s">
        <v>86</v>
      </c>
      <c r="C29" s="53"/>
      <c r="D29" s="59">
        <v>0</v>
      </c>
      <c r="E29" s="65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58">
        <v>0</v>
      </c>
    </row>
    <row r="31" spans="1:11" ht="12.75" customHeight="1" x14ac:dyDescent="0.25">
      <c r="D31" s="77">
        <f>D18+D23</f>
        <v>259998</v>
      </c>
      <c r="J31" s="60">
        <f>J23</f>
        <v>1000</v>
      </c>
    </row>
  </sheetData>
  <mergeCells count="14">
    <mergeCell ref="J7:K7"/>
    <mergeCell ref="A2:J2"/>
    <mergeCell ref="A3:J3"/>
    <mergeCell ref="E7:E8"/>
    <mergeCell ref="F7:F8"/>
    <mergeCell ref="G7:G8"/>
    <mergeCell ref="H7:H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I11" sqref="I11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87</v>
      </c>
    </row>
    <row r="2" spans="1:12" ht="26.25" customHeight="1" x14ac:dyDescent="0.25">
      <c r="A2" s="127" t="s">
        <v>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4.25" customHeight="1" x14ac:dyDescent="0.25">
      <c r="A3" s="109" t="s">
        <v>150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28" t="s">
        <v>42</v>
      </c>
      <c r="B5" s="128" t="s">
        <v>61</v>
      </c>
      <c r="C5" s="128" t="s">
        <v>89</v>
      </c>
      <c r="D5" s="129" t="s">
        <v>90</v>
      </c>
      <c r="E5" s="129"/>
      <c r="F5" s="129"/>
      <c r="G5" s="129"/>
      <c r="H5" s="129"/>
      <c r="I5" s="129"/>
      <c r="J5" s="129"/>
      <c r="K5" s="129"/>
      <c r="L5" s="129"/>
    </row>
    <row r="6" spans="1:12" ht="15.45" customHeight="1" x14ac:dyDescent="0.25">
      <c r="A6" s="128"/>
      <c r="B6" s="128"/>
      <c r="C6" s="128"/>
      <c r="D6" s="128" t="s">
        <v>91</v>
      </c>
      <c r="E6" s="128"/>
      <c r="F6" s="128"/>
      <c r="G6" s="129" t="s">
        <v>65</v>
      </c>
      <c r="H6" s="129"/>
      <c r="I6" s="129"/>
      <c r="J6" s="129"/>
      <c r="K6" s="129"/>
      <c r="L6" s="129"/>
    </row>
    <row r="7" spans="1:12" ht="92.25" customHeight="1" x14ac:dyDescent="0.25">
      <c r="A7" s="128"/>
      <c r="B7" s="128"/>
      <c r="C7" s="128"/>
      <c r="D7" s="128"/>
      <c r="E7" s="128"/>
      <c r="F7" s="128"/>
      <c r="G7" s="129" t="s">
        <v>92</v>
      </c>
      <c r="H7" s="129"/>
      <c r="I7" s="129"/>
      <c r="J7" s="129" t="s">
        <v>93</v>
      </c>
      <c r="K7" s="129"/>
      <c r="L7" s="129"/>
    </row>
    <row r="8" spans="1:12" ht="66.900000000000006" customHeight="1" x14ac:dyDescent="0.25">
      <c r="A8" s="128"/>
      <c r="B8" s="128"/>
      <c r="C8" s="128"/>
      <c r="D8" s="29" t="s">
        <v>126</v>
      </c>
      <c r="E8" s="29" t="s">
        <v>127</v>
      </c>
      <c r="F8" s="29" t="s">
        <v>128</v>
      </c>
      <c r="G8" s="71" t="s">
        <v>126</v>
      </c>
      <c r="H8" s="71" t="s">
        <v>127</v>
      </c>
      <c r="I8" s="71" t="s">
        <v>128</v>
      </c>
      <c r="J8" s="71" t="s">
        <v>126</v>
      </c>
      <c r="K8" s="71" t="s">
        <v>127</v>
      </c>
      <c r="L8" s="71" t="s">
        <v>128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94</v>
      </c>
      <c r="B10" s="34"/>
      <c r="C10" s="34" t="s">
        <v>125</v>
      </c>
      <c r="D10" s="58">
        <f>G10</f>
        <v>73305.31</v>
      </c>
      <c r="E10" s="58">
        <v>0</v>
      </c>
      <c r="F10" s="58">
        <v>0</v>
      </c>
      <c r="G10" s="58">
        <v>73305.31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</row>
    <row r="11" spans="1:12" ht="39.6" x14ac:dyDescent="0.25">
      <c r="A11" s="33" t="s">
        <v>95</v>
      </c>
      <c r="B11" s="34"/>
      <c r="C11" s="34" t="s">
        <v>125</v>
      </c>
      <c r="D11" s="58">
        <f>G11</f>
        <v>1474234</v>
      </c>
      <c r="E11" s="58">
        <f>H11</f>
        <v>259998</v>
      </c>
      <c r="F11" s="58">
        <f>I11</f>
        <v>1000</v>
      </c>
      <c r="G11" s="58">
        <v>1474234</v>
      </c>
      <c r="H11" s="58">
        <v>259998</v>
      </c>
      <c r="I11" s="58">
        <v>1000</v>
      </c>
      <c r="J11" s="58">
        <v>0</v>
      </c>
      <c r="K11" s="58">
        <v>0</v>
      </c>
      <c r="L11" s="58">
        <v>0</v>
      </c>
    </row>
    <row r="12" spans="1:12" ht="39.6" x14ac:dyDescent="0.25">
      <c r="A12" s="33" t="s">
        <v>96</v>
      </c>
      <c r="B12" s="34"/>
      <c r="C12" s="34" t="s">
        <v>125</v>
      </c>
      <c r="D12" s="58">
        <f>D11-D10</f>
        <v>1400928.69</v>
      </c>
      <c r="E12" s="58">
        <f>H12</f>
        <v>259998</v>
      </c>
      <c r="F12" s="58">
        <f>I12</f>
        <v>1000</v>
      </c>
      <c r="G12" s="58">
        <f>G11-G10</f>
        <v>1400928.69</v>
      </c>
      <c r="H12" s="58">
        <f>H11-H10</f>
        <v>259998</v>
      </c>
      <c r="I12" s="58">
        <f>I11-I10</f>
        <v>1000</v>
      </c>
      <c r="J12" s="58">
        <v>0</v>
      </c>
      <c r="K12" s="58">
        <v>0</v>
      </c>
      <c r="L12" s="58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97</v>
      </c>
    </row>
    <row r="2" spans="1:3" ht="14.25" customHeight="1" x14ac:dyDescent="0.25">
      <c r="A2" s="81" t="s">
        <v>98</v>
      </c>
      <c r="B2" s="81"/>
      <c r="C2" s="81"/>
    </row>
    <row r="3" spans="1:3" ht="14.25" customHeight="1" x14ac:dyDescent="0.25">
      <c r="A3" s="81" t="s">
        <v>14</v>
      </c>
      <c r="B3" s="81"/>
      <c r="C3" s="81"/>
    </row>
    <row r="4" spans="1:3" ht="14.25" customHeight="1" x14ac:dyDescent="0.25">
      <c r="A4" s="109" t="s">
        <v>150</v>
      </c>
      <c r="B4" s="81"/>
      <c r="C4" s="81"/>
    </row>
    <row r="5" spans="1:3" ht="14.25" customHeight="1" x14ac:dyDescent="0.25">
      <c r="A5" s="81" t="s">
        <v>99</v>
      </c>
      <c r="B5" s="81"/>
      <c r="C5" s="81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100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84</v>
      </c>
      <c r="B9" s="37" t="s">
        <v>101</v>
      </c>
      <c r="C9" s="35">
        <v>0</v>
      </c>
    </row>
    <row r="10" spans="1:3" ht="12.75" customHeight="1" x14ac:dyDescent="0.25">
      <c r="A10" s="31" t="s">
        <v>85</v>
      </c>
      <c r="B10" s="37" t="s">
        <v>102</v>
      </c>
      <c r="C10" s="35">
        <v>0</v>
      </c>
    </row>
    <row r="11" spans="1:3" ht="12.75" customHeight="1" x14ac:dyDescent="0.25">
      <c r="A11" s="31" t="s">
        <v>103</v>
      </c>
      <c r="B11" s="37" t="s">
        <v>104</v>
      </c>
      <c r="C11" s="35">
        <v>0</v>
      </c>
    </row>
    <row r="12" spans="1:3" ht="13.2" x14ac:dyDescent="0.25">
      <c r="A12" s="31" t="s">
        <v>105</v>
      </c>
      <c r="B12" s="37"/>
      <c r="C12" s="35">
        <v>0</v>
      </c>
    </row>
    <row r="13" spans="1:3" ht="12.75" customHeight="1" x14ac:dyDescent="0.25">
      <c r="A13" s="31" t="s">
        <v>106</v>
      </c>
      <c r="B13" s="37" t="s">
        <v>107</v>
      </c>
      <c r="C13" s="35">
        <v>0</v>
      </c>
    </row>
    <row r="14" spans="1:3" ht="13.2" x14ac:dyDescent="0.25">
      <c r="A14" s="31" t="s">
        <v>108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109</v>
      </c>
    </row>
    <row r="17" spans="1:3" ht="14.25" customHeight="1" x14ac:dyDescent="0.25">
      <c r="A17" s="130" t="s">
        <v>110</v>
      </c>
      <c r="B17" s="130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111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112</v>
      </c>
      <c r="B21" s="37" t="s">
        <v>101</v>
      </c>
      <c r="C21" s="32"/>
    </row>
    <row r="22" spans="1:3" ht="63.75" customHeight="1" x14ac:dyDescent="0.25">
      <c r="A22" s="31" t="s">
        <v>113</v>
      </c>
      <c r="B22" s="37" t="s">
        <v>102</v>
      </c>
      <c r="C22" s="32"/>
    </row>
    <row r="23" spans="1:3" ht="25.5" customHeight="1" x14ac:dyDescent="0.25">
      <c r="A23" s="31" t="s">
        <v>114</v>
      </c>
      <c r="B23" s="37" t="s">
        <v>104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ФХД (стр.1)</vt:lpstr>
      <vt:lpstr>ФХД (стр.2)</vt:lpstr>
      <vt:lpstr>2019</vt:lpstr>
      <vt:lpstr>2021</vt:lpstr>
      <vt:lpstr>2020</vt:lpstr>
      <vt:lpstr>ФХД (стр.5)</vt:lpstr>
      <vt:lpstr>ФХД (стр.6)</vt:lpstr>
      <vt:lpstr>'2019'!IS_DOCUMENT</vt:lpstr>
      <vt:lpstr>'2020'!IS_DOCUMENT</vt:lpstr>
      <vt:lpstr>'2021'!IS_DOCUMENT</vt:lpstr>
      <vt:lpstr>'ФХД (стр.1)'!IS_DOCUMENT</vt:lpstr>
      <vt:lpstr>'ФХД (стр.2)'!IS_DOCUMENT</vt:lpstr>
      <vt:lpstr>'ФХД (стр.5)'!IS_DOCUMENT</vt:lpstr>
      <vt:lpstr>'ФХД (стр.6)'!IS_DOCUMENT</vt:lpstr>
      <vt:lpstr>'2019'!LAST_CELL</vt:lpstr>
      <vt:lpstr>'ФХД (стр.1)'!LAST_CELL</vt:lpstr>
      <vt:lpstr>'ФХД (стр.2)'!LAST_CELL</vt:lpstr>
      <vt:lpstr>'ФХД (стр.5)'!LAST_CELL</vt:lpstr>
      <vt:lpstr>'ФХД (стр.6)'!LAST_CELL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2019-04-16T13:29:48Z</cp:lastPrinted>
  <dcterms:created xsi:type="dcterms:W3CDTF">2017-07-19T10:12:56Z</dcterms:created>
  <dcterms:modified xsi:type="dcterms:W3CDTF">2019-09-30T08:44:40Z</dcterms:modified>
</cp:coreProperties>
</file>